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chael Lang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AFAFA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3" borderId="0" pivotButton="0" quotePrefix="0" xfId="0"/>
    <xf numFmtId="0" fontId="1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 ht="60" customHeight="1">
      <c r="A1" s="1" t="inlineStr">
        <is>
          <t>Canvasser</t>
        </is>
      </c>
      <c r="B1" s="1" t="inlineStr">
        <is>
          <t>Congressional District</t>
        </is>
      </c>
      <c r="C1" s="1" t="inlineStr">
        <is>
          <t>Gross Door Count (knocks)</t>
        </is>
      </c>
      <c r="D1" s="1" t="inlineStr">
        <is>
          <t>Takes</t>
        </is>
      </c>
      <c r="E1" s="1" t="inlineStr">
        <is>
          <t>Removed: NON-BILL</t>
        </is>
      </c>
      <c r="F1" s="1" t="inlineStr">
        <is>
          <t>Removed: LOW-TAKE</t>
        </is>
      </c>
      <c r="G1" s="1" t="inlineStr">
        <is>
          <t>Removed: TOO-FAST</t>
        </is>
      </c>
      <c r="H1" s="1" t="inlineStr">
        <is>
          <t>Removed: WD-TAINT</t>
        </is>
      </c>
      <c r="I1" s="1" t="inlineStr">
        <is>
          <t>Removed: FAR-ENTRY</t>
        </is>
      </c>
      <c r="J1" s="1" t="inlineStr">
        <is>
          <t>Removed: HIGH-TAKE</t>
        </is>
      </c>
      <c r="K1" s="1" t="inlineStr">
        <is>
          <t>Removed: STATIONARY</t>
        </is>
      </c>
      <c r="L1" s="1" t="inlineStr">
        <is>
          <t>Removed: DUP-CLAIM</t>
        </is>
      </c>
      <c r="M1" s="1" t="inlineStr">
        <is>
          <t>Total Removed</t>
        </is>
      </c>
      <c r="N1" s="1" t="inlineStr">
        <is>
          <t>Credited Back: LOW-TAKE</t>
        </is>
      </c>
      <c r="O1" s="1" t="inlineStr">
        <is>
          <t>Total Credited Back</t>
        </is>
      </c>
      <c r="P1" s="1" t="inlineStr">
        <is>
          <t>Final Billable Doors</t>
        </is>
      </c>
    </row>
    <row r="2">
      <c r="A2" t="inlineStr">
        <is>
          <t>Aaron Burr</t>
        </is>
      </c>
      <c r="B2" t="inlineStr">
        <is>
          <t>CD 8</t>
        </is>
      </c>
      <c r="C2" t="n">
        <v>388</v>
      </c>
      <c r="D2" t="n">
        <v>73</v>
      </c>
      <c r="E2" t="n">
        <v>27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>
        <f>SUM(E2:L2)</f>
        <v/>
      </c>
      <c r="N2" t="n">
        <v>0</v>
      </c>
      <c r="O2">
        <f>SUM(N2:N2)</f>
        <v/>
      </c>
      <c r="P2">
        <f>C2-M2+O2</f>
        <v/>
      </c>
    </row>
    <row r="3">
      <c r="A3" t="inlineStr">
        <is>
          <t>Adam Lowery</t>
        </is>
      </c>
      <c r="B3" t="inlineStr">
        <is>
          <t>CD 10</t>
        </is>
      </c>
      <c r="C3" t="n">
        <v>550</v>
      </c>
      <c r="D3" t="n">
        <v>126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>
        <f>SUM(E3:L3)</f>
        <v/>
      </c>
      <c r="N3" t="n">
        <v>0</v>
      </c>
      <c r="O3">
        <f>SUM(N3:N3)</f>
        <v/>
      </c>
      <c r="P3">
        <f>C3-M3+O3</f>
        <v/>
      </c>
    </row>
    <row r="4">
      <c r="A4" t="inlineStr">
        <is>
          <t>Adrian Zambrana</t>
        </is>
      </c>
      <c r="B4" t="inlineStr">
        <is>
          <t>CD 8</t>
        </is>
      </c>
      <c r="C4" t="n">
        <v>116</v>
      </c>
      <c r="D4" t="n">
        <v>27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>
        <f>SUM(E4:L4)</f>
        <v/>
      </c>
      <c r="N4" t="n">
        <v>0</v>
      </c>
      <c r="O4">
        <f>SUM(N4:N4)</f>
        <v/>
      </c>
      <c r="P4">
        <f>C4-M4+O4</f>
        <v/>
      </c>
    </row>
    <row r="5">
      <c r="A5" t="inlineStr">
        <is>
          <t>Adrian Zambrana</t>
        </is>
      </c>
      <c r="B5" t="inlineStr">
        <is>
          <t>CD 10</t>
        </is>
      </c>
      <c r="C5" t="n">
        <v>654</v>
      </c>
      <c r="D5" t="n">
        <v>156</v>
      </c>
      <c r="E5" t="n">
        <v>24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>
        <f>SUM(E5:L5)</f>
        <v/>
      </c>
      <c r="N5" t="n">
        <v>0</v>
      </c>
      <c r="O5">
        <f>SUM(N5:N5)</f>
        <v/>
      </c>
      <c r="P5">
        <f>C5-M5+O5</f>
        <v/>
      </c>
    </row>
    <row r="6">
      <c r="A6" t="inlineStr">
        <is>
          <t>Alejandra Harris</t>
        </is>
      </c>
      <c r="B6" t="inlineStr">
        <is>
          <t>CD 8</t>
        </is>
      </c>
      <c r="C6" t="n">
        <v>474</v>
      </c>
      <c r="D6" t="n">
        <v>144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>
        <f>SUM(E6:L6)</f>
        <v/>
      </c>
      <c r="N6" t="n">
        <v>0</v>
      </c>
      <c r="O6">
        <f>SUM(N6:N6)</f>
        <v/>
      </c>
      <c r="P6">
        <f>C6-M6+O6</f>
        <v/>
      </c>
    </row>
    <row r="7">
      <c r="A7" t="inlineStr">
        <is>
          <t>Alex Louis</t>
        </is>
      </c>
      <c r="B7" t="inlineStr">
        <is>
          <t>CD 8</t>
        </is>
      </c>
      <c r="C7" t="n">
        <v>489</v>
      </c>
      <c r="D7" t="n">
        <v>123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>
        <f>SUM(E7:L7)</f>
        <v/>
      </c>
      <c r="N7" t="n">
        <v>0</v>
      </c>
      <c r="O7">
        <f>SUM(N7:N7)</f>
        <v/>
      </c>
      <c r="P7">
        <f>C7-M7+O7</f>
        <v/>
      </c>
    </row>
    <row r="8">
      <c r="A8" t="inlineStr">
        <is>
          <t>Andrew Armijo</t>
        </is>
      </c>
      <c r="B8" t="inlineStr">
        <is>
          <t>CD 8</t>
        </is>
      </c>
      <c r="C8" t="n">
        <v>169</v>
      </c>
      <c r="D8" t="n">
        <v>19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>
        <f>SUM(E8:L8)</f>
        <v/>
      </c>
      <c r="N8" t="n">
        <v>0</v>
      </c>
      <c r="O8">
        <f>SUM(N8:N8)</f>
        <v/>
      </c>
      <c r="P8">
        <f>C8-M8+O8</f>
        <v/>
      </c>
    </row>
    <row r="9">
      <c r="A9" t="inlineStr">
        <is>
          <t>Angel Flores</t>
        </is>
      </c>
      <c r="B9" t="inlineStr">
        <is>
          <t>CD 8</t>
        </is>
      </c>
      <c r="C9" t="n">
        <v>540</v>
      </c>
      <c r="D9" t="n">
        <v>147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>
        <f>SUM(E9:L9)</f>
        <v/>
      </c>
      <c r="N9" t="n">
        <v>0</v>
      </c>
      <c r="O9">
        <f>SUM(N9:N9)</f>
        <v/>
      </c>
      <c r="P9">
        <f>C9-M9+O9</f>
        <v/>
      </c>
    </row>
    <row r="10">
      <c r="A10" t="inlineStr">
        <is>
          <t>Anthoneil Brown</t>
        </is>
      </c>
      <c r="B10" t="inlineStr">
        <is>
          <t>CD 10</t>
        </is>
      </c>
      <c r="C10" t="n">
        <v>76</v>
      </c>
      <c r="D10" t="n">
        <v>14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>
        <f>SUM(E10:L10)</f>
        <v/>
      </c>
      <c r="N10" t="n">
        <v>0</v>
      </c>
      <c r="O10">
        <f>SUM(N10:N10)</f>
        <v/>
      </c>
      <c r="P10">
        <f>C10-M10+O10</f>
        <v/>
      </c>
    </row>
    <row r="11">
      <c r="A11" t="inlineStr">
        <is>
          <t>Anthony Rattanasavanh</t>
        </is>
      </c>
      <c r="B11" t="inlineStr">
        <is>
          <t>CD 8</t>
        </is>
      </c>
      <c r="C11" t="n">
        <v>499</v>
      </c>
      <c r="D11" t="n">
        <v>141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>
        <f>SUM(E11:L11)</f>
        <v/>
      </c>
      <c r="N11" t="n">
        <v>0</v>
      </c>
      <c r="O11">
        <f>SUM(N11:N11)</f>
        <v/>
      </c>
      <c r="P11">
        <f>C11-M11+O11</f>
        <v/>
      </c>
    </row>
    <row r="12">
      <c r="A12" t="inlineStr">
        <is>
          <t>Benjamin Matter</t>
        </is>
      </c>
      <c r="B12" t="inlineStr">
        <is>
          <t>CD 8</t>
        </is>
      </c>
      <c r="C12" t="n">
        <v>952</v>
      </c>
      <c r="D12" t="n">
        <v>414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>
        <f>SUM(E12:L12)</f>
        <v/>
      </c>
      <c r="N12" t="n">
        <v>0</v>
      </c>
      <c r="O12">
        <f>SUM(N12:N12)</f>
        <v/>
      </c>
      <c r="P12">
        <f>C12-M12+O12</f>
        <v/>
      </c>
    </row>
    <row r="13">
      <c r="A13" t="inlineStr">
        <is>
          <t>Bernard Williams</t>
        </is>
      </c>
      <c r="B13" t="inlineStr">
        <is>
          <t>CD 8</t>
        </is>
      </c>
      <c r="C13" t="n">
        <v>426</v>
      </c>
      <c r="D13" t="n">
        <v>78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>
        <f>SUM(E13:L13)</f>
        <v/>
      </c>
      <c r="N13" t="n">
        <v>0</v>
      </c>
      <c r="O13">
        <f>SUM(N13:N13)</f>
        <v/>
      </c>
      <c r="P13">
        <f>C13-M13+O13</f>
        <v/>
      </c>
    </row>
    <row r="14">
      <c r="A14" t="inlineStr">
        <is>
          <t>Brenden Canon</t>
        </is>
      </c>
      <c r="B14" t="inlineStr">
        <is>
          <t>CD 7</t>
        </is>
      </c>
      <c r="C14" t="n">
        <v>21</v>
      </c>
      <c r="D14" t="n">
        <v>2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>
        <f>SUM(E14:L14)</f>
        <v/>
      </c>
      <c r="N14" t="n">
        <v>0</v>
      </c>
      <c r="O14">
        <f>SUM(N14:N14)</f>
        <v/>
      </c>
      <c r="P14">
        <f>C14-M14+O14</f>
        <v/>
      </c>
    </row>
    <row r="15">
      <c r="A15" t="inlineStr">
        <is>
          <t>Brenden Canon</t>
        </is>
      </c>
      <c r="B15" t="inlineStr">
        <is>
          <t>CD 8</t>
        </is>
      </c>
      <c r="C15" t="n">
        <v>150</v>
      </c>
      <c r="D15" t="n">
        <v>17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>
        <f>SUM(E15:L15)</f>
        <v/>
      </c>
      <c r="N15" t="n">
        <v>0</v>
      </c>
      <c r="O15">
        <f>SUM(N15:N15)</f>
        <v/>
      </c>
      <c r="P15">
        <f>C15-M15+O15</f>
        <v/>
      </c>
    </row>
    <row r="16">
      <c r="A16" t="inlineStr">
        <is>
          <t>Brendon Bowman</t>
        </is>
      </c>
      <c r="B16" t="inlineStr">
        <is>
          <t>CD 8</t>
        </is>
      </c>
      <c r="C16" t="n">
        <v>121</v>
      </c>
      <c r="D16" t="n">
        <v>29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>
        <f>SUM(E16:L16)</f>
        <v/>
      </c>
      <c r="N16" t="n">
        <v>0</v>
      </c>
      <c r="O16">
        <f>SUM(N16:N16)</f>
        <v/>
      </c>
      <c r="P16">
        <f>C16-M16+O16</f>
        <v/>
      </c>
    </row>
    <row r="17">
      <c r="A17" t="inlineStr">
        <is>
          <t>Brendon Bowman</t>
        </is>
      </c>
      <c r="B17" t="inlineStr">
        <is>
          <t>CD 10</t>
        </is>
      </c>
      <c r="C17" t="n">
        <v>269</v>
      </c>
      <c r="D17" t="n">
        <v>56</v>
      </c>
      <c r="E17" t="n">
        <v>8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>
        <f>SUM(E17:L17)</f>
        <v/>
      </c>
      <c r="N17" t="n">
        <v>0</v>
      </c>
      <c r="O17">
        <f>SUM(N17:N17)</f>
        <v/>
      </c>
      <c r="P17">
        <f>C17-M17+O17</f>
        <v/>
      </c>
    </row>
    <row r="18">
      <c r="A18" t="inlineStr">
        <is>
          <t>Cameron Lynn</t>
        </is>
      </c>
      <c r="B18" t="inlineStr">
        <is>
          <t>CD 8</t>
        </is>
      </c>
      <c r="C18" t="n">
        <v>97</v>
      </c>
      <c r="D18" t="n">
        <v>19</v>
      </c>
      <c r="E18" t="n">
        <v>0</v>
      </c>
      <c r="F18" t="n">
        <v>0</v>
      </c>
      <c r="G18" t="n">
        <v>3</v>
      </c>
      <c r="H18" t="n">
        <v>0</v>
      </c>
      <c r="I18" t="n">
        <v>1</v>
      </c>
      <c r="J18" t="n">
        <v>0</v>
      </c>
      <c r="K18" t="n">
        <v>0</v>
      </c>
      <c r="L18" t="n">
        <v>0</v>
      </c>
      <c r="M18">
        <f>SUM(E18:L18)</f>
        <v/>
      </c>
      <c r="N18" t="n">
        <v>0</v>
      </c>
      <c r="O18">
        <f>SUM(N18:N18)</f>
        <v/>
      </c>
      <c r="P18">
        <f>C18-M18+O18</f>
        <v/>
      </c>
    </row>
    <row r="19">
      <c r="A19" t="inlineStr">
        <is>
          <t>Cameron Lynn</t>
        </is>
      </c>
      <c r="B19" t="inlineStr">
        <is>
          <t>CD 10</t>
        </is>
      </c>
      <c r="C19" t="n">
        <v>733</v>
      </c>
      <c r="D19" t="n">
        <v>131</v>
      </c>
      <c r="E19" t="n">
        <v>0</v>
      </c>
      <c r="F19" t="n">
        <v>0</v>
      </c>
      <c r="G19" t="n">
        <v>29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>
        <f>SUM(E19:L19)</f>
        <v/>
      </c>
      <c r="N19" t="n">
        <v>0</v>
      </c>
      <c r="O19">
        <f>SUM(N19:N19)</f>
        <v/>
      </c>
      <c r="P19">
        <f>C19-M19+O19</f>
        <v/>
      </c>
    </row>
    <row r="20">
      <c r="A20" t="inlineStr">
        <is>
          <t>Carson Majure</t>
        </is>
      </c>
      <c r="B20" t="inlineStr">
        <is>
          <t>CD 10</t>
        </is>
      </c>
      <c r="C20" t="n">
        <v>1079</v>
      </c>
      <c r="D20" t="n">
        <v>145</v>
      </c>
      <c r="E20" t="n">
        <v>103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>
        <f>SUM(E20:L20)</f>
        <v/>
      </c>
      <c r="N20" t="n">
        <v>0</v>
      </c>
      <c r="O20">
        <f>SUM(N20:N20)</f>
        <v/>
      </c>
      <c r="P20">
        <f>C20-M20+O20</f>
        <v/>
      </c>
    </row>
    <row r="21">
      <c r="A21" t="inlineStr">
        <is>
          <t>Caysen Davis</t>
        </is>
      </c>
      <c r="B21" t="inlineStr">
        <is>
          <t>CD 8</t>
        </is>
      </c>
      <c r="C21" t="n">
        <v>181</v>
      </c>
      <c r="D21" t="n">
        <v>65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>
        <f>SUM(E21:L21)</f>
        <v/>
      </c>
      <c r="N21" t="n">
        <v>0</v>
      </c>
      <c r="O21">
        <f>SUM(N21:N21)</f>
        <v/>
      </c>
      <c r="P21">
        <f>C21-M21+O21</f>
        <v/>
      </c>
    </row>
    <row r="22">
      <c r="A22" t="inlineStr">
        <is>
          <t>Charles Newport</t>
        </is>
      </c>
      <c r="B22" t="inlineStr">
        <is>
          <t>CD 10</t>
        </is>
      </c>
      <c r="C22" t="n">
        <v>73</v>
      </c>
      <c r="D22" t="n">
        <v>9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>
        <f>SUM(E22:L22)</f>
        <v/>
      </c>
      <c r="N22" t="n">
        <v>0</v>
      </c>
      <c r="O22">
        <f>SUM(N22:N22)</f>
        <v/>
      </c>
      <c r="P22">
        <f>C22-M22+O22</f>
        <v/>
      </c>
    </row>
    <row r="23">
      <c r="A23" t="inlineStr">
        <is>
          <t>Christian Santilla</t>
        </is>
      </c>
      <c r="B23" t="inlineStr">
        <is>
          <t>CD 10</t>
        </is>
      </c>
      <c r="C23" t="n">
        <v>706</v>
      </c>
      <c r="D23" t="n">
        <v>219</v>
      </c>
      <c r="E23" t="n">
        <v>9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>
        <f>SUM(E23:L23)</f>
        <v/>
      </c>
      <c r="N23" t="n">
        <v>0</v>
      </c>
      <c r="O23">
        <f>SUM(N23:N23)</f>
        <v/>
      </c>
      <c r="P23">
        <f>C23-M23+O23</f>
        <v/>
      </c>
    </row>
    <row r="24">
      <c r="A24" t="inlineStr">
        <is>
          <t>Daniel Duarte</t>
        </is>
      </c>
      <c r="B24" t="inlineStr">
        <is>
          <t>CD 8</t>
        </is>
      </c>
      <c r="C24" t="n">
        <v>294</v>
      </c>
      <c r="D24" t="n">
        <v>68</v>
      </c>
      <c r="E24" t="n">
        <v>15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>
        <f>SUM(E24:L24)</f>
        <v/>
      </c>
      <c r="N24" t="n">
        <v>0</v>
      </c>
      <c r="O24">
        <f>SUM(N24:N24)</f>
        <v/>
      </c>
      <c r="P24">
        <f>C24-M24+O24</f>
        <v/>
      </c>
    </row>
    <row r="25">
      <c r="A25" t="inlineStr">
        <is>
          <t>David Angel</t>
        </is>
      </c>
      <c r="B25" t="inlineStr">
        <is>
          <t>CD 10</t>
        </is>
      </c>
      <c r="C25" t="n">
        <v>633</v>
      </c>
      <c r="D25" t="n">
        <v>101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>
        <f>SUM(E25:L25)</f>
        <v/>
      </c>
      <c r="N25" t="n">
        <v>0</v>
      </c>
      <c r="O25">
        <f>SUM(N25:N25)</f>
        <v/>
      </c>
      <c r="P25">
        <f>C25-M25+O25</f>
        <v/>
      </c>
    </row>
    <row r="26">
      <c r="A26" t="inlineStr">
        <is>
          <t>Djouney Acongo</t>
        </is>
      </c>
      <c r="B26" t="inlineStr">
        <is>
          <t>CD 8</t>
        </is>
      </c>
      <c r="C26" t="n">
        <v>316</v>
      </c>
      <c r="D26" t="n">
        <v>67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>
        <f>SUM(E26:L26)</f>
        <v/>
      </c>
      <c r="N26" t="n">
        <v>0</v>
      </c>
      <c r="O26">
        <f>SUM(N26:N26)</f>
        <v/>
      </c>
      <c r="P26">
        <f>C26-M26+O26</f>
        <v/>
      </c>
    </row>
    <row r="27">
      <c r="A27" t="inlineStr">
        <is>
          <t>Dominic Augustine</t>
        </is>
      </c>
      <c r="B27" t="inlineStr">
        <is>
          <t>CD 7</t>
        </is>
      </c>
      <c r="C27" t="n">
        <v>169</v>
      </c>
      <c r="D27" t="n">
        <v>29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>
        <f>SUM(E27:L27)</f>
        <v/>
      </c>
      <c r="N27" t="n">
        <v>0</v>
      </c>
      <c r="O27">
        <f>SUM(N27:N27)</f>
        <v/>
      </c>
      <c r="P27">
        <f>C27-M27+O27</f>
        <v/>
      </c>
    </row>
    <row r="28">
      <c r="A28" t="inlineStr">
        <is>
          <t>Dylan Buckius</t>
        </is>
      </c>
      <c r="B28" t="inlineStr">
        <is>
          <t>CD 7</t>
        </is>
      </c>
      <c r="C28" t="n">
        <v>142</v>
      </c>
      <c r="D28" t="n">
        <v>28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>
        <f>SUM(E28:L28)</f>
        <v/>
      </c>
      <c r="N28" t="n">
        <v>0</v>
      </c>
      <c r="O28">
        <f>SUM(N28:N28)</f>
        <v/>
      </c>
      <c r="P28">
        <f>C28-M28+O28</f>
        <v/>
      </c>
    </row>
    <row r="29">
      <c r="A29" t="inlineStr">
        <is>
          <t>Dylan Buckius</t>
        </is>
      </c>
      <c r="B29" t="inlineStr">
        <is>
          <t>CD 10</t>
        </is>
      </c>
      <c r="C29" t="n">
        <v>384</v>
      </c>
      <c r="D29" t="n">
        <v>81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>
        <f>SUM(E29:L29)</f>
        <v/>
      </c>
      <c r="N29" t="n">
        <v>0</v>
      </c>
      <c r="O29">
        <f>SUM(N29:N29)</f>
        <v/>
      </c>
      <c r="P29">
        <f>C29-M29+O29</f>
        <v/>
      </c>
    </row>
    <row r="30">
      <c r="A30" t="inlineStr">
        <is>
          <t>Emilio Franco</t>
        </is>
      </c>
      <c r="B30" t="inlineStr">
        <is>
          <t>CD 8</t>
        </is>
      </c>
      <c r="C30" t="n">
        <v>107</v>
      </c>
      <c r="D30" t="n">
        <v>20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>
        <f>SUM(E30:L30)</f>
        <v/>
      </c>
      <c r="N30" t="n">
        <v>0</v>
      </c>
      <c r="O30">
        <f>SUM(N30:N30)</f>
        <v/>
      </c>
      <c r="P30">
        <f>C30-M30+O30</f>
        <v/>
      </c>
    </row>
    <row r="31">
      <c r="A31" t="inlineStr">
        <is>
          <t>Gavin Gundersen</t>
        </is>
      </c>
      <c r="B31" t="inlineStr">
        <is>
          <t>CD 8</t>
        </is>
      </c>
      <c r="C31" t="n">
        <v>83</v>
      </c>
      <c r="D31" t="n">
        <v>22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>
        <f>SUM(E31:L31)</f>
        <v/>
      </c>
      <c r="N31" t="n">
        <v>0</v>
      </c>
      <c r="O31">
        <f>SUM(N31:N31)</f>
        <v/>
      </c>
      <c r="P31">
        <f>C31-M31+O31</f>
        <v/>
      </c>
    </row>
    <row r="32">
      <c r="A32" t="inlineStr">
        <is>
          <t>Javon Matte</t>
        </is>
      </c>
      <c r="B32" t="inlineStr">
        <is>
          <t>CD 7</t>
        </is>
      </c>
      <c r="C32" t="n">
        <v>107</v>
      </c>
      <c r="D32" t="n">
        <v>35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>
        <f>SUM(E32:L32)</f>
        <v/>
      </c>
      <c r="N32" t="n">
        <v>0</v>
      </c>
      <c r="O32">
        <f>SUM(N32:N32)</f>
        <v/>
      </c>
      <c r="P32">
        <f>C32-M32+O32</f>
        <v/>
      </c>
    </row>
    <row r="33">
      <c r="A33" t="inlineStr">
        <is>
          <t>Javon Matte</t>
        </is>
      </c>
      <c r="B33" t="inlineStr">
        <is>
          <t>CD 8</t>
        </is>
      </c>
      <c r="C33" t="n">
        <v>190</v>
      </c>
      <c r="D33" t="n">
        <v>56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>
        <f>SUM(E33:L33)</f>
        <v/>
      </c>
      <c r="N33" t="n">
        <v>0</v>
      </c>
      <c r="O33">
        <f>SUM(N33:N33)</f>
        <v/>
      </c>
      <c r="P33">
        <f>C33-M33+O33</f>
        <v/>
      </c>
    </row>
    <row r="34">
      <c r="A34" t="inlineStr">
        <is>
          <t>Jayce Nykanen</t>
        </is>
      </c>
      <c r="B34" t="inlineStr">
        <is>
          <t>CD 7</t>
        </is>
      </c>
      <c r="C34" t="n">
        <v>150</v>
      </c>
      <c r="D34" t="n">
        <v>35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>
        <f>SUM(E34:L34)</f>
        <v/>
      </c>
      <c r="N34" t="n">
        <v>0</v>
      </c>
      <c r="O34">
        <f>SUM(N34:N34)</f>
        <v/>
      </c>
      <c r="P34">
        <f>C34-M34+O34</f>
        <v/>
      </c>
    </row>
    <row r="35">
      <c r="A35" t="inlineStr">
        <is>
          <t>Jayce Nykanen</t>
        </is>
      </c>
      <c r="B35" t="inlineStr">
        <is>
          <t>CD 10</t>
        </is>
      </c>
      <c r="C35" t="n">
        <v>583</v>
      </c>
      <c r="D35" t="n">
        <v>65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>
        <f>SUM(E35:L35)</f>
        <v/>
      </c>
      <c r="N35" t="n">
        <v>0</v>
      </c>
      <c r="O35">
        <f>SUM(N35:N35)</f>
        <v/>
      </c>
      <c r="P35">
        <f>C35-M35+O35</f>
        <v/>
      </c>
    </row>
    <row r="36">
      <c r="A36" t="inlineStr">
        <is>
          <t>John Willette</t>
        </is>
      </c>
      <c r="B36" t="inlineStr">
        <is>
          <t>CD 7</t>
        </is>
      </c>
      <c r="C36" t="n">
        <v>63</v>
      </c>
      <c r="D36" t="n">
        <v>13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>
        <f>SUM(E36:L36)</f>
        <v/>
      </c>
      <c r="N36" t="n">
        <v>0</v>
      </c>
      <c r="O36">
        <f>SUM(N36:N36)</f>
        <v/>
      </c>
      <c r="P36">
        <f>C36-M36+O36</f>
        <v/>
      </c>
    </row>
    <row r="37">
      <c r="A37" t="inlineStr">
        <is>
          <t>Johnny Cueto</t>
        </is>
      </c>
      <c r="B37" t="inlineStr">
        <is>
          <t>CD 8</t>
        </is>
      </c>
      <c r="C37" t="n">
        <v>453</v>
      </c>
      <c r="D37" t="n">
        <v>108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  <c r="L37" t="n">
        <v>0</v>
      </c>
      <c r="M37">
        <f>SUM(E37:L37)</f>
        <v/>
      </c>
      <c r="N37" t="n">
        <v>0</v>
      </c>
      <c r="O37">
        <f>SUM(N37:N37)</f>
        <v/>
      </c>
      <c r="P37">
        <f>C37-M37+O37</f>
        <v/>
      </c>
    </row>
    <row r="38">
      <c r="A38" t="inlineStr">
        <is>
          <t>Jon Kittelson</t>
        </is>
      </c>
      <c r="B38" t="inlineStr">
        <is>
          <t>CD 7</t>
        </is>
      </c>
      <c r="C38" t="n">
        <v>164</v>
      </c>
      <c r="D38" t="n">
        <v>42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>
        <f>SUM(E38:L38)</f>
        <v/>
      </c>
      <c r="N38" t="n">
        <v>0</v>
      </c>
      <c r="O38">
        <f>SUM(N38:N38)</f>
        <v/>
      </c>
      <c r="P38">
        <f>C38-M38+O38</f>
        <v/>
      </c>
    </row>
    <row r="39">
      <c r="A39" t="inlineStr">
        <is>
          <t>Jon Kittelson</t>
        </is>
      </c>
      <c r="B39" t="inlineStr">
        <is>
          <t>CD 10</t>
        </is>
      </c>
      <c r="C39" t="n">
        <v>630</v>
      </c>
      <c r="D39" t="n">
        <v>153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>
        <f>SUM(E39:L39)</f>
        <v/>
      </c>
      <c r="N39" t="n">
        <v>0</v>
      </c>
      <c r="O39">
        <f>SUM(N39:N39)</f>
        <v/>
      </c>
      <c r="P39">
        <f>C39-M39+O39</f>
        <v/>
      </c>
    </row>
    <row r="40">
      <c r="A40" t="inlineStr">
        <is>
          <t>Joseph Jennings</t>
        </is>
      </c>
      <c r="B40" t="inlineStr">
        <is>
          <t>CD 7</t>
        </is>
      </c>
      <c r="C40" t="n">
        <v>60</v>
      </c>
      <c r="D40" t="n">
        <v>4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>
        <f>SUM(E40:L40)</f>
        <v/>
      </c>
      <c r="N40" t="n">
        <v>0</v>
      </c>
      <c r="O40">
        <f>SUM(N40:N40)</f>
        <v/>
      </c>
      <c r="P40">
        <f>C40-M40+O40</f>
        <v/>
      </c>
    </row>
    <row r="41">
      <c r="A41" t="inlineStr">
        <is>
          <t>Joshua Morales</t>
        </is>
      </c>
      <c r="B41" t="inlineStr">
        <is>
          <t>CD 8</t>
        </is>
      </c>
      <c r="C41" t="n">
        <v>102</v>
      </c>
      <c r="D41" t="n">
        <v>1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>
        <f>SUM(E41:L41)</f>
        <v/>
      </c>
      <c r="N41" t="n">
        <v>0</v>
      </c>
      <c r="O41">
        <f>SUM(N41:N41)</f>
        <v/>
      </c>
      <c r="P41">
        <f>C41-M41+O41</f>
        <v/>
      </c>
    </row>
    <row r="42">
      <c r="A42" t="inlineStr">
        <is>
          <t>Joshua Morales</t>
        </is>
      </c>
      <c r="B42" t="inlineStr">
        <is>
          <t>CD 10</t>
        </is>
      </c>
      <c r="C42" t="n">
        <v>489</v>
      </c>
      <c r="D42" t="n">
        <v>18</v>
      </c>
      <c r="E42" t="n">
        <v>30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>
        <f>SUM(E42:L42)</f>
        <v/>
      </c>
      <c r="N42" t="n">
        <v>0</v>
      </c>
      <c r="O42">
        <f>SUM(N42:N42)</f>
        <v/>
      </c>
      <c r="P42">
        <f>C42-M42+O42</f>
        <v/>
      </c>
    </row>
    <row r="43">
      <c r="A43" t="inlineStr">
        <is>
          <t>Jozef Lucaj</t>
        </is>
      </c>
      <c r="B43" t="inlineStr">
        <is>
          <t>CD 10</t>
        </is>
      </c>
      <c r="C43" t="n">
        <v>484</v>
      </c>
      <c r="D43" t="n">
        <v>152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>
        <f>SUM(E43:L43)</f>
        <v/>
      </c>
      <c r="N43" t="n">
        <v>0</v>
      </c>
      <c r="O43">
        <f>SUM(N43:N43)</f>
        <v/>
      </c>
      <c r="P43">
        <f>C43-M43+O43</f>
        <v/>
      </c>
    </row>
    <row r="44">
      <c r="A44" t="inlineStr">
        <is>
          <t>Juan Flores</t>
        </is>
      </c>
      <c r="B44" t="inlineStr">
        <is>
          <t>CD 8</t>
        </is>
      </c>
      <c r="C44" t="n">
        <v>440</v>
      </c>
      <c r="D44" t="n">
        <v>116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>
        <f>SUM(E44:L44)</f>
        <v/>
      </c>
      <c r="N44" t="n">
        <v>0</v>
      </c>
      <c r="O44">
        <f>SUM(N44:N44)</f>
        <v/>
      </c>
      <c r="P44">
        <f>C44-M44+O44</f>
        <v/>
      </c>
    </row>
    <row r="45">
      <c r="A45" t="inlineStr">
        <is>
          <t>Judah Montgomery</t>
        </is>
      </c>
      <c r="B45" t="inlineStr">
        <is>
          <t>CD 8</t>
        </is>
      </c>
      <c r="C45" t="n">
        <v>272</v>
      </c>
      <c r="D45" t="n">
        <v>50</v>
      </c>
      <c r="E45" t="n">
        <v>0</v>
      </c>
      <c r="F45" t="n">
        <v>79</v>
      </c>
      <c r="G45" t="n">
        <v>2</v>
      </c>
      <c r="H45" t="n">
        <v>0</v>
      </c>
      <c r="I45" t="n">
        <v>34</v>
      </c>
      <c r="J45" t="n">
        <v>0</v>
      </c>
      <c r="K45" t="n">
        <v>0</v>
      </c>
      <c r="L45" t="n">
        <v>0</v>
      </c>
      <c r="M45">
        <f>SUM(E45:L45)</f>
        <v/>
      </c>
      <c r="N45" t="n">
        <v>79</v>
      </c>
      <c r="O45">
        <f>SUM(N45:N45)</f>
        <v/>
      </c>
      <c r="P45">
        <f>C45-M45+O45</f>
        <v/>
      </c>
    </row>
    <row r="46">
      <c r="A46" t="inlineStr">
        <is>
          <t>Justin Marshall</t>
        </is>
      </c>
      <c r="B46" t="inlineStr">
        <is>
          <t>CD 7</t>
        </is>
      </c>
      <c r="C46" t="n">
        <v>68</v>
      </c>
      <c r="D46" t="n">
        <v>12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>
        <f>SUM(E46:L46)</f>
        <v/>
      </c>
      <c r="N46" t="n">
        <v>0</v>
      </c>
      <c r="O46">
        <f>SUM(N46:N46)</f>
        <v/>
      </c>
      <c r="P46">
        <f>C46-M46+O46</f>
        <v/>
      </c>
    </row>
    <row r="47">
      <c r="A47" t="inlineStr">
        <is>
          <t>Kaleb Wheeler</t>
        </is>
      </c>
      <c r="B47" t="inlineStr">
        <is>
          <t>CD 8</t>
        </is>
      </c>
      <c r="C47" t="n">
        <v>326</v>
      </c>
      <c r="D47" t="n">
        <v>47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>
        <f>SUM(E47:L47)</f>
        <v/>
      </c>
      <c r="N47" t="n">
        <v>0</v>
      </c>
      <c r="O47">
        <f>SUM(N47:N47)</f>
        <v/>
      </c>
      <c r="P47">
        <f>C47-M47+O47</f>
        <v/>
      </c>
    </row>
    <row r="48">
      <c r="A48" t="inlineStr">
        <is>
          <t>Kaspian Garms</t>
        </is>
      </c>
      <c r="B48" t="inlineStr">
        <is>
          <t>CD 4</t>
        </is>
      </c>
      <c r="C48" t="n">
        <v>54</v>
      </c>
      <c r="D48" t="n">
        <v>12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>
        <f>SUM(E48:L48)</f>
        <v/>
      </c>
      <c r="N48" t="n">
        <v>0</v>
      </c>
      <c r="O48">
        <f>SUM(N48:N48)</f>
        <v/>
      </c>
      <c r="P48">
        <f>C48-M48+O48</f>
        <v/>
      </c>
    </row>
    <row r="49">
      <c r="A49" t="inlineStr">
        <is>
          <t>Kekoa Nichols</t>
        </is>
      </c>
      <c r="B49" t="inlineStr">
        <is>
          <t>CD 8</t>
        </is>
      </c>
      <c r="C49" t="n">
        <v>256</v>
      </c>
      <c r="D49" t="n">
        <v>88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>
        <f>SUM(E49:L49)</f>
        <v/>
      </c>
      <c r="N49" t="n">
        <v>0</v>
      </c>
      <c r="O49">
        <f>SUM(N49:N49)</f>
        <v/>
      </c>
      <c r="P49">
        <f>C49-M49+O49</f>
        <v/>
      </c>
    </row>
    <row r="50">
      <c r="A50" t="inlineStr">
        <is>
          <t>Kenneth Pepper</t>
        </is>
      </c>
      <c r="B50" t="inlineStr">
        <is>
          <t>CD 10</t>
        </is>
      </c>
      <c r="C50" t="n">
        <v>304</v>
      </c>
      <c r="D50" t="n">
        <v>62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>
        <f>SUM(E50:L50)</f>
        <v/>
      </c>
      <c r="N50" t="n">
        <v>0</v>
      </c>
      <c r="O50">
        <f>SUM(N50:N50)</f>
        <v/>
      </c>
      <c r="P50">
        <f>C50-M50+O50</f>
        <v/>
      </c>
    </row>
    <row r="51">
      <c r="A51" t="inlineStr">
        <is>
          <t>Keysha Jones</t>
        </is>
      </c>
      <c r="B51" t="inlineStr">
        <is>
          <t>CD 8</t>
        </is>
      </c>
      <c r="C51" t="n">
        <v>12</v>
      </c>
      <c r="D51" t="n">
        <v>1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>
        <f>SUM(E51:L51)</f>
        <v/>
      </c>
      <c r="N51" t="n">
        <v>0</v>
      </c>
      <c r="O51">
        <f>SUM(N51:N51)</f>
        <v/>
      </c>
      <c r="P51">
        <f>C51-M51+O51</f>
        <v/>
      </c>
    </row>
    <row r="52">
      <c r="A52" t="inlineStr">
        <is>
          <t>Landon Dougherty</t>
        </is>
      </c>
      <c r="B52" t="inlineStr">
        <is>
          <t>CD 8</t>
        </is>
      </c>
      <c r="C52" t="n">
        <v>45</v>
      </c>
      <c r="D52" t="n">
        <v>7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0</v>
      </c>
      <c r="M52">
        <f>SUM(E52:L52)</f>
        <v/>
      </c>
      <c r="N52" t="n">
        <v>0</v>
      </c>
      <c r="O52">
        <f>SUM(N52:N52)</f>
        <v/>
      </c>
      <c r="P52">
        <f>C52-M52+O52</f>
        <v/>
      </c>
    </row>
    <row r="53">
      <c r="A53" t="inlineStr">
        <is>
          <t>Landon Dougherty</t>
        </is>
      </c>
      <c r="B53" t="inlineStr">
        <is>
          <t>CD 10</t>
        </is>
      </c>
      <c r="C53" t="n">
        <v>283</v>
      </c>
      <c r="D53" t="n">
        <v>59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>
        <f>SUM(E53:L53)</f>
        <v/>
      </c>
      <c r="N53" t="n">
        <v>0</v>
      </c>
      <c r="O53">
        <f>SUM(N53:N53)</f>
        <v/>
      </c>
      <c r="P53">
        <f>C53-M53+O53</f>
        <v/>
      </c>
    </row>
    <row r="54">
      <c r="A54" t="inlineStr">
        <is>
          <t>Logan Perron</t>
        </is>
      </c>
      <c r="B54" t="inlineStr">
        <is>
          <t>CD 8</t>
        </is>
      </c>
      <c r="C54" t="n">
        <v>526</v>
      </c>
      <c r="D54" t="n">
        <v>205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>
        <f>SUM(E54:L54)</f>
        <v/>
      </c>
      <c r="N54" t="n">
        <v>0</v>
      </c>
      <c r="O54">
        <f>SUM(N54:N54)</f>
        <v/>
      </c>
      <c r="P54">
        <f>C54-M54+O54</f>
        <v/>
      </c>
    </row>
    <row r="55">
      <c r="A55" t="inlineStr">
        <is>
          <t>Luis Morales</t>
        </is>
      </c>
      <c r="B55" t="inlineStr">
        <is>
          <t>CD 8</t>
        </is>
      </c>
      <c r="C55" t="n">
        <v>77</v>
      </c>
      <c r="D55" t="n">
        <v>14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>
        <f>SUM(E55:L55)</f>
        <v/>
      </c>
      <c r="N55" t="n">
        <v>0</v>
      </c>
      <c r="O55">
        <f>SUM(N55:N55)</f>
        <v/>
      </c>
      <c r="P55">
        <f>C55-M55+O55</f>
        <v/>
      </c>
    </row>
    <row r="56">
      <c r="A56" t="inlineStr">
        <is>
          <t>Luis Morales</t>
        </is>
      </c>
      <c r="B56" t="inlineStr">
        <is>
          <t>CD 10</t>
        </is>
      </c>
      <c r="C56" t="n">
        <v>401</v>
      </c>
      <c r="D56" t="n">
        <v>85</v>
      </c>
      <c r="E56" t="n">
        <v>6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>
        <f>SUM(E56:L56)</f>
        <v/>
      </c>
      <c r="N56" t="n">
        <v>0</v>
      </c>
      <c r="O56">
        <f>SUM(N56:N56)</f>
        <v/>
      </c>
      <c r="P56">
        <f>C56-M56+O56</f>
        <v/>
      </c>
    </row>
    <row r="57">
      <c r="A57" t="inlineStr">
        <is>
          <t>Maia Litwin</t>
        </is>
      </c>
      <c r="B57" t="inlineStr">
        <is>
          <t>CD 8</t>
        </is>
      </c>
      <c r="C57" t="n">
        <v>324</v>
      </c>
      <c r="D57" t="n">
        <v>79</v>
      </c>
      <c r="E57" t="n">
        <v>5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>
        <f>SUM(E57:L57)</f>
        <v/>
      </c>
      <c r="N57" t="n">
        <v>0</v>
      </c>
      <c r="O57">
        <f>SUM(N57:N57)</f>
        <v/>
      </c>
      <c r="P57">
        <f>C57-M57+O57</f>
        <v/>
      </c>
    </row>
    <row r="58">
      <c r="A58" t="inlineStr">
        <is>
          <t>Marcella Hanna</t>
        </is>
      </c>
      <c r="B58" t="inlineStr">
        <is>
          <t>CD 7</t>
        </is>
      </c>
      <c r="C58" t="n">
        <v>119</v>
      </c>
      <c r="D58" t="n">
        <v>32</v>
      </c>
      <c r="E58" t="n">
        <v>13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>
        <f>SUM(E58:L58)</f>
        <v/>
      </c>
      <c r="N58" t="n">
        <v>0</v>
      </c>
      <c r="O58">
        <f>SUM(N58:N58)</f>
        <v/>
      </c>
      <c r="P58">
        <f>C58-M58+O58</f>
        <v/>
      </c>
    </row>
    <row r="59">
      <c r="A59" t="inlineStr">
        <is>
          <t>Marcella Hanna</t>
        </is>
      </c>
      <c r="B59" t="inlineStr">
        <is>
          <t>CD 8</t>
        </is>
      </c>
      <c r="C59" t="n">
        <v>248</v>
      </c>
      <c r="D59" t="n">
        <v>50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>
        <f>SUM(E59:L59)</f>
        <v/>
      </c>
      <c r="N59" t="n">
        <v>0</v>
      </c>
      <c r="O59">
        <f>SUM(N59:N59)</f>
        <v/>
      </c>
      <c r="P59">
        <f>C59-M59+O59</f>
        <v/>
      </c>
    </row>
    <row r="60">
      <c r="A60" t="inlineStr">
        <is>
          <t>Marqell Campbell</t>
        </is>
      </c>
      <c r="B60" t="inlineStr">
        <is>
          <t>CD 4</t>
        </is>
      </c>
      <c r="C60" t="n">
        <v>756</v>
      </c>
      <c r="D60" t="n">
        <v>225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>
        <f>SUM(E60:L60)</f>
        <v/>
      </c>
      <c r="N60" t="n">
        <v>0</v>
      </c>
      <c r="O60">
        <f>SUM(N60:N60)</f>
        <v/>
      </c>
      <c r="P60">
        <f>C60-M60+O60</f>
        <v/>
      </c>
    </row>
    <row r="61">
      <c r="A61" t="inlineStr">
        <is>
          <t>Martina Reid</t>
        </is>
      </c>
      <c r="B61" t="inlineStr">
        <is>
          <t>CD 7</t>
        </is>
      </c>
      <c r="C61" t="n">
        <v>89</v>
      </c>
      <c r="D61" t="n">
        <v>13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>
        <f>SUM(E61:L61)</f>
        <v/>
      </c>
      <c r="N61" t="n">
        <v>0</v>
      </c>
      <c r="O61">
        <f>SUM(N61:N61)</f>
        <v/>
      </c>
      <c r="P61">
        <f>C61-M61+O61</f>
        <v/>
      </c>
    </row>
    <row r="62">
      <c r="A62" t="inlineStr">
        <is>
          <t>Martina Reid</t>
        </is>
      </c>
      <c r="B62" t="inlineStr">
        <is>
          <t>CD 10</t>
        </is>
      </c>
      <c r="C62" t="n">
        <v>183</v>
      </c>
      <c r="D62" t="n">
        <v>24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>
        <f>SUM(E62:L62)</f>
        <v/>
      </c>
      <c r="N62" t="n">
        <v>0</v>
      </c>
      <c r="O62">
        <f>SUM(N62:N62)</f>
        <v/>
      </c>
      <c r="P62">
        <f>C62-M62+O62</f>
        <v/>
      </c>
    </row>
    <row r="63">
      <c r="A63" t="inlineStr">
        <is>
          <t>Mason Adkins</t>
        </is>
      </c>
      <c r="B63" t="inlineStr">
        <is>
          <t>CD 8</t>
        </is>
      </c>
      <c r="C63" t="n">
        <v>101</v>
      </c>
      <c r="D63" t="n">
        <v>20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>
        <f>SUM(E63:L63)</f>
        <v/>
      </c>
      <c r="N63" t="n">
        <v>0</v>
      </c>
      <c r="O63">
        <f>SUM(N63:N63)</f>
        <v/>
      </c>
      <c r="P63">
        <f>C63-M63+O63</f>
        <v/>
      </c>
    </row>
    <row r="64">
      <c r="A64" t="inlineStr">
        <is>
          <t>Mason Adkins</t>
        </is>
      </c>
      <c r="B64" t="inlineStr">
        <is>
          <t>CD 10</t>
        </is>
      </c>
      <c r="C64" t="n">
        <v>466</v>
      </c>
      <c r="D64" t="n">
        <v>102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>
        <f>SUM(E64:L64)</f>
        <v/>
      </c>
      <c r="N64" t="n">
        <v>0</v>
      </c>
      <c r="O64">
        <f>SUM(N64:N64)</f>
        <v/>
      </c>
      <c r="P64">
        <f>C64-M64+O64</f>
        <v/>
      </c>
    </row>
    <row r="65">
      <c r="A65" t="inlineStr">
        <is>
          <t>Noah Johnson</t>
        </is>
      </c>
      <c r="B65" t="inlineStr">
        <is>
          <t>CD 8</t>
        </is>
      </c>
      <c r="C65" t="n">
        <v>349</v>
      </c>
      <c r="D65" t="n">
        <v>35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>
        <f>SUM(E65:L65)</f>
        <v/>
      </c>
      <c r="N65" t="n">
        <v>0</v>
      </c>
      <c r="O65">
        <f>SUM(N65:N65)</f>
        <v/>
      </c>
      <c r="P65">
        <f>C65-M65+O65</f>
        <v/>
      </c>
    </row>
    <row r="66">
      <c r="A66" t="inlineStr">
        <is>
          <t>Noah Litwin</t>
        </is>
      </c>
      <c r="B66" t="inlineStr">
        <is>
          <t>CD 8</t>
        </is>
      </c>
      <c r="C66" t="n">
        <v>510</v>
      </c>
      <c r="D66" t="n">
        <v>96</v>
      </c>
      <c r="E66" t="n">
        <v>32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>
        <f>SUM(E66:L66)</f>
        <v/>
      </c>
      <c r="N66" t="n">
        <v>0</v>
      </c>
      <c r="O66">
        <f>SUM(N66:N66)</f>
        <v/>
      </c>
      <c r="P66">
        <f>C66-M66+O66</f>
        <v/>
      </c>
    </row>
    <row r="67">
      <c r="A67" t="inlineStr">
        <is>
          <t>Olivia Hallman</t>
        </is>
      </c>
      <c r="B67" t="inlineStr">
        <is>
          <t>CD 8</t>
        </is>
      </c>
      <c r="C67" t="n">
        <v>14</v>
      </c>
      <c r="D67" t="n">
        <v>2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>
        <f>SUM(E67:L67)</f>
        <v/>
      </c>
      <c r="N67" t="n">
        <v>0</v>
      </c>
      <c r="O67">
        <f>SUM(N67:N67)</f>
        <v/>
      </c>
      <c r="P67">
        <f>C67-M67+O67</f>
        <v/>
      </c>
    </row>
    <row r="68">
      <c r="A68" t="inlineStr">
        <is>
          <t>Renee Gundersen</t>
        </is>
      </c>
      <c r="B68" t="inlineStr">
        <is>
          <t>CD 8</t>
        </is>
      </c>
      <c r="C68" t="n">
        <v>424</v>
      </c>
      <c r="D68" t="n">
        <v>121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>
        <f>SUM(E68:L68)</f>
        <v/>
      </c>
      <c r="N68" t="n">
        <v>0</v>
      </c>
      <c r="O68">
        <f>SUM(N68:N68)</f>
        <v/>
      </c>
      <c r="P68">
        <f>C68-M68+O68</f>
        <v/>
      </c>
    </row>
    <row r="69">
      <c r="A69" t="inlineStr">
        <is>
          <t>Rohan Barnthouse</t>
        </is>
      </c>
      <c r="B69" t="inlineStr">
        <is>
          <t>CD 8</t>
        </is>
      </c>
      <c r="C69" t="n">
        <v>30</v>
      </c>
      <c r="D69" t="n">
        <v>8</v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>
        <f>SUM(E69:L69)</f>
        <v/>
      </c>
      <c r="N69" t="n">
        <v>0</v>
      </c>
      <c r="O69">
        <f>SUM(N69:N69)</f>
        <v/>
      </c>
      <c r="P69">
        <f>C69-M69+O69</f>
        <v/>
      </c>
    </row>
    <row r="70">
      <c r="A70" t="inlineStr">
        <is>
          <t>Rohan Barnthouse</t>
        </is>
      </c>
      <c r="B70" t="inlineStr">
        <is>
          <t>CD 10</t>
        </is>
      </c>
      <c r="C70" t="n">
        <v>525</v>
      </c>
      <c r="D70" t="n">
        <v>128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>
        <f>SUM(E70:L70)</f>
        <v/>
      </c>
      <c r="N70" t="n">
        <v>0</v>
      </c>
      <c r="O70">
        <f>SUM(N70:N70)</f>
        <v/>
      </c>
      <c r="P70">
        <f>C70-M70+O70</f>
        <v/>
      </c>
    </row>
    <row r="71">
      <c r="A71" t="inlineStr">
        <is>
          <t>Roy Hayworth</t>
        </is>
      </c>
      <c r="B71" t="inlineStr">
        <is>
          <t>CD 4</t>
        </is>
      </c>
      <c r="C71" t="n">
        <v>19</v>
      </c>
      <c r="D71" t="n">
        <v>2</v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>
        <f>SUM(E71:L71)</f>
        <v/>
      </c>
      <c r="N71" t="n">
        <v>0</v>
      </c>
      <c r="O71">
        <f>SUM(N71:N71)</f>
        <v/>
      </c>
      <c r="P71">
        <f>C71-M71+O71</f>
        <v/>
      </c>
    </row>
    <row r="72">
      <c r="A72" t="inlineStr">
        <is>
          <t>Ryan Riley</t>
        </is>
      </c>
      <c r="B72" t="inlineStr">
        <is>
          <t>CD 7</t>
        </is>
      </c>
      <c r="C72" t="n">
        <v>68</v>
      </c>
      <c r="D72" t="n">
        <v>13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>
        <f>SUM(E72:L72)</f>
        <v/>
      </c>
      <c r="N72" t="n">
        <v>0</v>
      </c>
      <c r="O72">
        <f>SUM(N72:N72)</f>
        <v/>
      </c>
      <c r="P72">
        <f>C72-M72+O72</f>
        <v/>
      </c>
    </row>
    <row r="73">
      <c r="A73" t="inlineStr">
        <is>
          <t>Ryan Riley</t>
        </is>
      </c>
      <c r="B73" t="inlineStr">
        <is>
          <t>CD 8</t>
        </is>
      </c>
      <c r="C73" t="n">
        <v>475</v>
      </c>
      <c r="D73" t="n">
        <v>100</v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>
        <f>SUM(E73:L73)</f>
        <v/>
      </c>
      <c r="N73" t="n">
        <v>0</v>
      </c>
      <c r="O73">
        <f>SUM(N73:N73)</f>
        <v/>
      </c>
      <c r="P73">
        <f>C73-M73+O73</f>
        <v/>
      </c>
    </row>
    <row r="74">
      <c r="A74" t="inlineStr">
        <is>
          <t>Samuel Varela Mercado</t>
        </is>
      </c>
      <c r="B74" t="inlineStr">
        <is>
          <t>CD 8</t>
        </is>
      </c>
      <c r="C74" t="n">
        <v>1061</v>
      </c>
      <c r="D74" t="n">
        <v>259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>
        <f>SUM(E74:L74)</f>
        <v/>
      </c>
      <c r="N74" t="n">
        <v>0</v>
      </c>
      <c r="O74">
        <f>SUM(N74:N74)</f>
        <v/>
      </c>
      <c r="P74">
        <f>C74-M74+O74</f>
        <v/>
      </c>
    </row>
    <row r="75">
      <c r="A75" t="inlineStr">
        <is>
          <t>Thomas Aulet</t>
        </is>
      </c>
      <c r="B75" t="inlineStr">
        <is>
          <t>CD 10</t>
        </is>
      </c>
      <c r="C75" t="n">
        <v>498</v>
      </c>
      <c r="D75" t="n">
        <v>108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>
        <f>SUM(E75:L75)</f>
        <v/>
      </c>
      <c r="N75" t="n">
        <v>0</v>
      </c>
      <c r="O75">
        <f>SUM(N75:N75)</f>
        <v/>
      </c>
      <c r="P75">
        <f>C75-M75+O75</f>
        <v/>
      </c>
    </row>
    <row r="76">
      <c r="A76" t="inlineStr">
        <is>
          <t>Tristan Brown</t>
        </is>
      </c>
      <c r="B76" t="inlineStr">
        <is>
          <t>CD 7</t>
        </is>
      </c>
      <c r="C76" t="n">
        <v>281</v>
      </c>
      <c r="D76" t="n">
        <v>81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>
        <f>SUM(E76:L76)</f>
        <v/>
      </c>
      <c r="N76" t="n">
        <v>0</v>
      </c>
      <c r="O76">
        <f>SUM(N76:N76)</f>
        <v/>
      </c>
      <c r="P76">
        <f>C76-M76+O76</f>
        <v/>
      </c>
    </row>
    <row r="77">
      <c r="A77" t="inlineStr">
        <is>
          <t>Tristan Brown</t>
        </is>
      </c>
      <c r="B77" t="inlineStr">
        <is>
          <t>CD 10</t>
        </is>
      </c>
      <c r="C77" t="n">
        <v>943</v>
      </c>
      <c r="D77" t="n">
        <v>266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>
        <f>SUM(E77:L77)</f>
        <v/>
      </c>
      <c r="N77" t="n">
        <v>0</v>
      </c>
      <c r="O77">
        <f>SUM(N77:N77)</f>
        <v/>
      </c>
      <c r="P77">
        <f>C77-M77+O77</f>
        <v/>
      </c>
    </row>
    <row r="78">
      <c r="A78" t="inlineStr">
        <is>
          <t>Tyce Bashford</t>
        </is>
      </c>
      <c r="B78" t="inlineStr">
        <is>
          <t>CD 8</t>
        </is>
      </c>
      <c r="C78" t="n">
        <v>398</v>
      </c>
      <c r="D78" t="n">
        <v>46</v>
      </c>
      <c r="E78" t="n">
        <v>29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>
        <f>SUM(E78:L78)</f>
        <v/>
      </c>
      <c r="N78" t="n">
        <v>0</v>
      </c>
      <c r="O78">
        <f>SUM(N78:N78)</f>
        <v/>
      </c>
      <c r="P78">
        <f>C78-M78+O78</f>
        <v/>
      </c>
    </row>
    <row r="79">
      <c r="A79" t="inlineStr">
        <is>
          <t>Tyler Phillips</t>
        </is>
      </c>
      <c r="B79" t="inlineStr">
        <is>
          <t>CD 10</t>
        </is>
      </c>
      <c r="C79" t="n">
        <v>425</v>
      </c>
      <c r="D79" t="n">
        <v>72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>
        <f>SUM(E79:L79)</f>
        <v/>
      </c>
      <c r="N79" t="n">
        <v>0</v>
      </c>
      <c r="O79">
        <f>SUM(N79:N79)</f>
        <v/>
      </c>
      <c r="P79">
        <f>C79-M79+O79</f>
        <v/>
      </c>
    </row>
    <row r="80">
      <c r="A80" t="inlineStr">
        <is>
          <t>Tyler Spires</t>
        </is>
      </c>
      <c r="B80" t="inlineStr">
        <is>
          <t>CD 7</t>
        </is>
      </c>
      <c r="C80" t="n">
        <v>142</v>
      </c>
      <c r="D80" t="n">
        <v>33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>
        <f>SUM(E80:L80)</f>
        <v/>
      </c>
      <c r="N80" t="n">
        <v>0</v>
      </c>
      <c r="O80">
        <f>SUM(N80:N80)</f>
        <v/>
      </c>
      <c r="P80">
        <f>C80-M80+O80</f>
        <v/>
      </c>
    </row>
    <row r="81">
      <c r="A81" t="inlineStr">
        <is>
          <t>Tyler Spires</t>
        </is>
      </c>
      <c r="B81" t="inlineStr">
        <is>
          <t>CD 10</t>
        </is>
      </c>
      <c r="C81" t="n">
        <v>637</v>
      </c>
      <c r="D81" t="n">
        <v>132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>
        <f>SUM(E81:L81)</f>
        <v/>
      </c>
      <c r="N81" t="n">
        <v>0</v>
      </c>
      <c r="O81">
        <f>SUM(N81:N81)</f>
        <v/>
      </c>
      <c r="P81">
        <f>C81-M81+O81</f>
        <v/>
      </c>
    </row>
    <row r="82">
      <c r="A82" t="inlineStr">
        <is>
          <t>Tyson Farwell</t>
        </is>
      </c>
      <c r="B82" t="inlineStr">
        <is>
          <t>CD 8</t>
        </is>
      </c>
      <c r="C82" t="n">
        <v>371</v>
      </c>
      <c r="D82" t="n">
        <v>93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>
        <f>SUM(E82:L82)</f>
        <v/>
      </c>
      <c r="N82" t="n">
        <v>0</v>
      </c>
      <c r="O82">
        <f>SUM(N82:N82)</f>
        <v/>
      </c>
      <c r="P82">
        <f>C82-M82+O82</f>
        <v/>
      </c>
    </row>
    <row r="83">
      <c r="A83" t="inlineStr">
        <is>
          <t>Vincent Dechavez</t>
        </is>
      </c>
      <c r="B83" t="inlineStr">
        <is>
          <t>CD 8</t>
        </is>
      </c>
      <c r="C83" t="n">
        <v>107</v>
      </c>
      <c r="D83" t="n">
        <v>22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>
        <f>SUM(E83:L83)</f>
        <v/>
      </c>
      <c r="N83" t="n">
        <v>0</v>
      </c>
      <c r="O83">
        <f>SUM(N83:N83)</f>
        <v/>
      </c>
      <c r="P83">
        <f>C83-M83+O83</f>
        <v/>
      </c>
    </row>
    <row r="84">
      <c r="A84" t="inlineStr">
        <is>
          <t>Vincent Dechavez</t>
        </is>
      </c>
      <c r="B84" t="inlineStr">
        <is>
          <t>CD 10</t>
        </is>
      </c>
      <c r="C84" t="n">
        <v>716</v>
      </c>
      <c r="D84" t="n">
        <v>154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>
        <f>SUM(E84:L84)</f>
        <v/>
      </c>
      <c r="N84" t="n">
        <v>0</v>
      </c>
      <c r="O84">
        <f>SUM(N84:N84)</f>
        <v/>
      </c>
      <c r="P84">
        <f>C84-M84+O84</f>
        <v/>
      </c>
    </row>
    <row r="85">
      <c r="A85" t="inlineStr">
        <is>
          <t>William Peterson</t>
        </is>
      </c>
      <c r="B85" t="inlineStr">
        <is>
          <t>CD 8</t>
        </is>
      </c>
      <c r="C85" t="n">
        <v>278</v>
      </c>
      <c r="D85" t="n">
        <v>49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>
        <f>SUM(E85:L85)</f>
        <v/>
      </c>
      <c r="N85" t="n">
        <v>0</v>
      </c>
      <c r="O85">
        <f>SUM(N85:N85)</f>
        <v/>
      </c>
      <c r="P85">
        <f>C85-M85+O85</f>
        <v/>
      </c>
    </row>
    <row r="86">
      <c r="A86" t="inlineStr">
        <is>
          <t>Xavier Elya</t>
        </is>
      </c>
      <c r="B86" t="inlineStr">
        <is>
          <t>CD 4</t>
        </is>
      </c>
      <c r="C86" t="n">
        <v>60</v>
      </c>
      <c r="D86" t="n">
        <v>16</v>
      </c>
      <c r="E86" t="n">
        <v>0</v>
      </c>
      <c r="F86" t="n">
        <v>0</v>
      </c>
      <c r="G86" t="n">
        <v>1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>
        <f>SUM(E86:L86)</f>
        <v/>
      </c>
      <c r="N86" t="n">
        <v>0</v>
      </c>
      <c r="O86">
        <f>SUM(N86:N86)</f>
        <v/>
      </c>
      <c r="P86">
        <f>C86-M86+O86</f>
        <v/>
      </c>
    </row>
    <row r="87">
      <c r="A87" s="2" t="inlineStr">
        <is>
          <t>CD 4</t>
        </is>
      </c>
      <c r="C87" s="3">
        <f>SUMIF($B$2:$B$86,"CD 4",C2:C86)</f>
        <v/>
      </c>
      <c r="D87" s="3">
        <f>SUMIF($B$2:$B$86,"CD 4",D2:D86)</f>
        <v/>
      </c>
      <c r="E87" s="3">
        <f>SUMIF($B$2:$B$86,"CD 4",E2:E86)</f>
        <v/>
      </c>
      <c r="F87" s="3">
        <f>SUMIF($B$2:$B$86,"CD 4",F2:F86)</f>
        <v/>
      </c>
      <c r="G87" s="3">
        <f>SUMIF($B$2:$B$86,"CD 4",G2:G86)</f>
        <v/>
      </c>
      <c r="H87" s="3">
        <f>SUMIF($B$2:$B$86,"CD 4",H2:H86)</f>
        <v/>
      </c>
      <c r="I87" s="3">
        <f>SUMIF($B$2:$B$86,"CD 4",I2:I86)</f>
        <v/>
      </c>
      <c r="J87" s="3">
        <f>SUMIF($B$2:$B$86,"CD 4",J2:J86)</f>
        <v/>
      </c>
      <c r="K87" s="3">
        <f>SUMIF($B$2:$B$86,"CD 4",K2:K86)</f>
        <v/>
      </c>
      <c r="L87" s="3">
        <f>SUMIF($B$2:$B$86,"CD 4",L2:L86)</f>
        <v/>
      </c>
      <c r="M87" s="3">
        <f>SUMIF($B$2:$B$86,"CD 4",M2:M86)</f>
        <v/>
      </c>
      <c r="N87" s="3">
        <f>SUMIF($B$2:$B$86,"CD 4",N2:N86)</f>
        <v/>
      </c>
      <c r="O87" s="3">
        <f>SUMIF($B$2:$B$86,"CD 4",O2:O86)</f>
        <v/>
      </c>
      <c r="P87" s="3">
        <f>SUMIF($B$2:$B$86,"CD 4",P2:P86)</f>
        <v/>
      </c>
    </row>
    <row r="88">
      <c r="A88" s="2" t="inlineStr">
        <is>
          <t>CD 7</t>
        </is>
      </c>
      <c r="C88" s="3">
        <f>SUMIF($B$2:$B$86,"CD 7",C2:C86)</f>
        <v/>
      </c>
      <c r="D88" s="3">
        <f>SUMIF($B$2:$B$86,"CD 7",D2:D86)</f>
        <v/>
      </c>
      <c r="E88" s="3">
        <f>SUMIF($B$2:$B$86,"CD 7",E2:E86)</f>
        <v/>
      </c>
      <c r="F88" s="3">
        <f>SUMIF($B$2:$B$86,"CD 7",F2:F86)</f>
        <v/>
      </c>
      <c r="G88" s="3">
        <f>SUMIF($B$2:$B$86,"CD 7",G2:G86)</f>
        <v/>
      </c>
      <c r="H88" s="3">
        <f>SUMIF($B$2:$B$86,"CD 7",H2:H86)</f>
        <v/>
      </c>
      <c r="I88" s="3">
        <f>SUMIF($B$2:$B$86,"CD 7",I2:I86)</f>
        <v/>
      </c>
      <c r="J88" s="3">
        <f>SUMIF($B$2:$B$86,"CD 7",J2:J86)</f>
        <v/>
      </c>
      <c r="K88" s="3">
        <f>SUMIF($B$2:$B$86,"CD 7",K2:K86)</f>
        <v/>
      </c>
      <c r="L88" s="3">
        <f>SUMIF($B$2:$B$86,"CD 7",L2:L86)</f>
        <v/>
      </c>
      <c r="M88" s="3">
        <f>SUMIF($B$2:$B$86,"CD 7",M2:M86)</f>
        <v/>
      </c>
      <c r="N88" s="3">
        <f>SUMIF($B$2:$B$86,"CD 7",N2:N86)</f>
        <v/>
      </c>
      <c r="O88" s="3">
        <f>SUMIF($B$2:$B$86,"CD 7",O2:O86)</f>
        <v/>
      </c>
      <c r="P88" s="3">
        <f>SUMIF($B$2:$B$86,"CD 7",P2:P86)</f>
        <v/>
      </c>
    </row>
    <row r="89">
      <c r="A89" s="2" t="inlineStr">
        <is>
          <t>CD 8</t>
        </is>
      </c>
      <c r="C89" s="3">
        <f>SUMIF($B$2:$B$86,"CD 8",C2:C86)</f>
        <v/>
      </c>
      <c r="D89" s="3">
        <f>SUMIF($B$2:$B$86,"CD 8",D2:D86)</f>
        <v/>
      </c>
      <c r="E89" s="3">
        <f>SUMIF($B$2:$B$86,"CD 8",E2:E86)</f>
        <v/>
      </c>
      <c r="F89" s="3">
        <f>SUMIF($B$2:$B$86,"CD 8",F2:F86)</f>
        <v/>
      </c>
      <c r="G89" s="3">
        <f>SUMIF($B$2:$B$86,"CD 8",G2:G86)</f>
        <v/>
      </c>
      <c r="H89" s="3">
        <f>SUMIF($B$2:$B$86,"CD 8",H2:H86)</f>
        <v/>
      </c>
      <c r="I89" s="3">
        <f>SUMIF($B$2:$B$86,"CD 8",I2:I86)</f>
        <v/>
      </c>
      <c r="J89" s="3">
        <f>SUMIF($B$2:$B$86,"CD 8",J2:J86)</f>
        <v/>
      </c>
      <c r="K89" s="3">
        <f>SUMIF($B$2:$B$86,"CD 8",K2:K86)</f>
        <v/>
      </c>
      <c r="L89" s="3">
        <f>SUMIF($B$2:$B$86,"CD 8",L2:L86)</f>
        <v/>
      </c>
      <c r="M89" s="3">
        <f>SUMIF($B$2:$B$86,"CD 8",M2:M86)</f>
        <v/>
      </c>
      <c r="N89" s="3">
        <f>SUMIF($B$2:$B$86,"CD 8",N2:N86)</f>
        <v/>
      </c>
      <c r="O89" s="3">
        <f>SUMIF($B$2:$B$86,"CD 8",O2:O86)</f>
        <v/>
      </c>
      <c r="P89" s="3">
        <f>SUMIF($B$2:$B$86,"CD 8",P2:P86)</f>
        <v/>
      </c>
    </row>
    <row r="90">
      <c r="A90" s="2" t="inlineStr">
        <is>
          <t>CD 10</t>
        </is>
      </c>
      <c r="C90" s="3">
        <f>SUMIF($B$2:$B$86,"CD 10",C2:C86)</f>
        <v/>
      </c>
      <c r="D90" s="3">
        <f>SUMIF($B$2:$B$86,"CD 10",D2:D86)</f>
        <v/>
      </c>
      <c r="E90" s="3">
        <f>SUMIF($B$2:$B$86,"CD 10",E2:E86)</f>
        <v/>
      </c>
      <c r="F90" s="3">
        <f>SUMIF($B$2:$B$86,"CD 10",F2:F86)</f>
        <v/>
      </c>
      <c r="G90" s="3">
        <f>SUMIF($B$2:$B$86,"CD 10",G2:G86)</f>
        <v/>
      </c>
      <c r="H90" s="3">
        <f>SUMIF($B$2:$B$86,"CD 10",H2:H86)</f>
        <v/>
      </c>
      <c r="I90" s="3">
        <f>SUMIF($B$2:$B$86,"CD 10",I2:I86)</f>
        <v/>
      </c>
      <c r="J90" s="3">
        <f>SUMIF($B$2:$B$86,"CD 10",J2:J86)</f>
        <v/>
      </c>
      <c r="K90" s="3">
        <f>SUMIF($B$2:$B$86,"CD 10",K2:K86)</f>
        <v/>
      </c>
      <c r="L90" s="3">
        <f>SUMIF($B$2:$B$86,"CD 10",L2:L86)</f>
        <v/>
      </c>
      <c r="M90" s="3">
        <f>SUMIF($B$2:$B$86,"CD 10",M2:M86)</f>
        <v/>
      </c>
      <c r="N90" s="3">
        <f>SUMIF($B$2:$B$86,"CD 10",N2:N86)</f>
        <v/>
      </c>
      <c r="O90" s="3">
        <f>SUMIF($B$2:$B$86,"CD 10",O2:O86)</f>
        <v/>
      </c>
      <c r="P90" s="3">
        <f>SUMIF($B$2:$B$86,"CD 10",P2:P86)</f>
        <v/>
      </c>
    </row>
    <row r="91">
      <c r="A91" s="2" t="inlineStr">
        <is>
          <t>TOTAL</t>
        </is>
      </c>
      <c r="C91" s="4">
        <f>SUM(C2:C86)</f>
        <v/>
      </c>
      <c r="D91" s="4">
        <f>SUM(D2:D86)</f>
        <v/>
      </c>
      <c r="E91" s="4">
        <f>SUM(E2:E86)</f>
        <v/>
      </c>
      <c r="F91" s="4">
        <f>SUM(F2:F86)</f>
        <v/>
      </c>
      <c r="G91" s="4">
        <f>SUM(G2:G86)</f>
        <v/>
      </c>
      <c r="H91" s="4">
        <f>SUM(H2:H86)</f>
        <v/>
      </c>
      <c r="I91" s="4">
        <f>SUM(I2:I86)</f>
        <v/>
      </c>
      <c r="J91" s="4">
        <f>SUM(J2:J86)</f>
        <v/>
      </c>
      <c r="K91" s="4">
        <f>SUM(K2:K86)</f>
        <v/>
      </c>
      <c r="L91" s="4">
        <f>SUM(L2:L86)</f>
        <v/>
      </c>
      <c r="M91" s="4">
        <f>SUM(M2:M86)</f>
        <v/>
      </c>
      <c r="N91" s="4">
        <f>SUM(N2:N86)</f>
        <v/>
      </c>
      <c r="O91" s="4">
        <f>SUM(O2:O86)</f>
        <v/>
      </c>
      <c r="P91" s="4">
        <f>SUM(P2:P86)</f>
        <v/>
      </c>
    </row>
    <row r="93">
      <c r="A93" s="5" t="inlineStr">
        <is>
          <t>Michigan door counts, Mon 10/19 - Sun 10/25, split by Congressional District (4, 7, 8, 10) from each knock's walkbook (S3 survey name, e.g. ..._CD04_...). MI (original project) = CDs 4, 7, 8 and 10; every other district is MI Second Round, in its own files. Takes come from the daily rollup per canvasser-day and are shared across that day's districts (and across the two projects) by knocks; 0 on terminated days. Gross Door Count = every i360 knock in the S3 export. Every flagged knock is removed (one Removed column per reason). Credited Back: only RE-KNOCK, REPEAT-HEAVY, OFF-LIST and LOW-TAKE primary flags (approved 10/26); every other flag, NON-BILL included, stays removed. Removed: Termination = the rest of a terminated canvasser's knocks from the term date. Final Billable = Gross - Total Removed + Total Credited Back.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2026-10-26T15:58:14Z</dcterms:created>
  <dcterms:modified xmlns:dcterms="http://purl.org/dc/terms/" xmlns:xsi="http://www.w3.org/2001/XMLSchema-instance" xsi:type="dcterms:W3CDTF">2026-10-26T15:58:14Z</dcterms:modified>
</cp:coreProperties>
</file>